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иложение 11" sheetId="1" r:id="rId1"/>
    <sheet name="приложение 12" sheetId="2" r:id="rId2"/>
    <sheet name="расшифровка изменения  мбт" sheetId="3" r:id="rId3"/>
  </sheets>
  <calcPr calcId="145621"/>
</workbook>
</file>

<file path=xl/calcChain.xml><?xml version="1.0" encoding="utf-8"?>
<calcChain xmlns="http://schemas.openxmlformats.org/spreadsheetml/2006/main">
  <c r="H28" i="3" l="1"/>
  <c r="H22" i="3" l="1"/>
  <c r="H25" i="3"/>
  <c r="H27" i="3"/>
  <c r="H29" i="3"/>
  <c r="H30" i="3"/>
  <c r="H20" i="3"/>
  <c r="H19" i="3"/>
  <c r="H21" i="3"/>
  <c r="G18" i="2" l="1"/>
  <c r="F18" i="2"/>
  <c r="E18" i="2"/>
  <c r="D18" i="2"/>
  <c r="C18" i="2"/>
  <c r="B18" i="2"/>
  <c r="H16" i="2"/>
  <c r="H17" i="2"/>
  <c r="G14" i="2"/>
  <c r="F14" i="2"/>
  <c r="E14" i="2"/>
  <c r="D14" i="2"/>
  <c r="C14" i="2"/>
  <c r="B14" i="2"/>
  <c r="H12" i="2"/>
  <c r="G13" i="1"/>
  <c r="F13" i="1"/>
  <c r="E13" i="1"/>
  <c r="D13" i="1"/>
  <c r="C13" i="1"/>
  <c r="B13" i="1"/>
  <c r="H12" i="1"/>
  <c r="H11" i="1"/>
  <c r="H17" i="3"/>
  <c r="H18" i="3"/>
  <c r="H18" i="2" l="1"/>
  <c r="H13" i="1"/>
  <c r="H16" i="3"/>
  <c r="H13" i="2" l="1"/>
  <c r="H14" i="2" s="1"/>
  <c r="B31" i="3" l="1"/>
  <c r="C31" i="3"/>
  <c r="D31" i="3"/>
  <c r="E31" i="3"/>
  <c r="F31" i="3"/>
  <c r="H31" i="3"/>
  <c r="G31" i="3"/>
  <c r="G13" i="3"/>
  <c r="F13" i="3"/>
  <c r="E13" i="3"/>
  <c r="D13" i="3"/>
  <c r="C13" i="3"/>
  <c r="B13" i="3"/>
  <c r="H12" i="3"/>
  <c r="H11" i="3"/>
  <c r="H13" i="3" l="1"/>
</calcChain>
</file>

<file path=xl/sharedStrings.xml><?xml version="1.0" encoding="utf-8"?>
<sst xmlns="http://schemas.openxmlformats.org/spreadsheetml/2006/main" count="77" uniqueCount="44">
  <si>
    <t xml:space="preserve">к решению Думы </t>
  </si>
  <si>
    <t>города Мегиона</t>
  </si>
  <si>
    <t>проект</t>
  </si>
  <si>
    <t>Всего межбюджетных трансфертов</t>
  </si>
  <si>
    <t>отклонения от утвержденных объемов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</si>
  <si>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</si>
  <si>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</si>
  <si>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</si>
  <si>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</si>
  <si>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</si>
  <si>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</si>
  <si>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Объем межбюджетных трансфертов, получаемых из других бюджетов бюджетной системы Российской Федерации на 2014 год</t>
  </si>
  <si>
    <t>Объем межбюджетных трансфертов, получаемых из других бюджетов бюджетной системы Российской Федерации на плановый период 2015 и 2016 годов</t>
  </si>
  <si>
    <t>(тыс. рублей)</t>
  </si>
  <si>
    <t>Утверждено решением Думы города Мегиона от 25.11.2013 №377 (на 2014 год)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</si>
  <si>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</si>
  <si>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</si>
  <si>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</si>
  <si>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</si>
  <si>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</si>
  <si>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</si>
  <si>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</si>
  <si>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 xml:space="preserve">2.  Справка №230/02/13 от 25.02.2014г </t>
  </si>
  <si>
    <t xml:space="preserve">3.  Справка №500/05/06  от 05.03.2014г 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</si>
  <si>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</si>
  <si>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r>
      <t xml:space="preserve">Утверждено решением Думы города Мегиона от 25.11.2013 №377  </t>
    </r>
    <r>
      <rPr>
        <b/>
        <sz val="11"/>
        <color indexed="8"/>
        <rFont val="Times New Roman"/>
        <family val="1"/>
        <charset val="204"/>
      </rPr>
      <t>на 2016 год</t>
    </r>
  </si>
  <si>
    <t xml:space="preserve">4.  Справка №500/05/54  от 18.03.2014г </t>
  </si>
  <si>
    <t xml:space="preserve">5.  Справка №500/05/05  от 25.03.2014г </t>
  </si>
  <si>
    <t>7.  Уведомление  №91;48; б/н от 28.02.2014г  (остатки средств 2013года)</t>
  </si>
  <si>
    <t xml:space="preserve">8.  Справка №500/05/74  от 20.03.2014г </t>
  </si>
  <si>
    <t xml:space="preserve">Уточненный  бюджет городского округа город Мегион </t>
  </si>
  <si>
    <t xml:space="preserve">9.  Справка №500/05/32  от 18.03.2014г </t>
  </si>
  <si>
    <t xml:space="preserve">10.  Справка №500/05/116  от 24.03.2014г </t>
  </si>
  <si>
    <t xml:space="preserve">11.  Справка №500/05/85 от 24.03.2014г </t>
  </si>
  <si>
    <t xml:space="preserve">12.  Справка №500/05/09  от 02.04.2014г </t>
  </si>
  <si>
    <t xml:space="preserve">13.  Справка №500/05/04 от 02.04.2014г </t>
  </si>
  <si>
    <t>6.  Уведомление  №32  от 28.02.2014г  (остатки средств 2013года)</t>
  </si>
  <si>
    <t xml:space="preserve">1.  Справка №500/03/05 от 25.02.2014г </t>
  </si>
  <si>
    <t>2015 год</t>
  </si>
  <si>
    <t>2016 год</t>
  </si>
  <si>
    <t>Приложение 11</t>
  </si>
  <si>
    <t>Приложение 12</t>
  </si>
  <si>
    <t xml:space="preserve">14.  Справка №13 от 14.04.2014г </t>
  </si>
  <si>
    <t>от 25.04.2014 №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</si>
</sst>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164" fontId="6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0" borderId="9" xfId="0" applyBorder="1"/>
    <xf numFmtId="0" fontId="10" fillId="0" borderId="9" xfId="0" applyFont="1" applyBorder="1"/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B16" sqref="B16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7109375" customWidth="1"/>
    <col min="6" max="6" width="19.42578125" customWidth="1"/>
    <col min="7" max="7" width="20.425781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17" t="s">
        <v>40</v>
      </c>
      <c r="H1" s="17"/>
    </row>
    <row r="2" spans="1:8" s="16" customFormat="1" ht="15.75" x14ac:dyDescent="0.25">
      <c r="F2" s="17"/>
      <c r="G2" s="17" t="s">
        <v>0</v>
      </c>
      <c r="H2" s="17"/>
    </row>
    <row r="3" spans="1:8" s="16" customFormat="1" ht="15.75" x14ac:dyDescent="0.25">
      <c r="F3" s="18"/>
      <c r="G3" s="18" t="s">
        <v>1</v>
      </c>
      <c r="H3" s="18"/>
    </row>
    <row r="4" spans="1:8" s="16" customFormat="1" ht="15.75" x14ac:dyDescent="0.25">
      <c r="F4" s="17"/>
      <c r="G4" s="48" t="s">
        <v>43</v>
      </c>
      <c r="H4" s="48"/>
    </row>
    <row r="6" spans="1:8" s="1" customFormat="1" ht="29.25" customHeight="1" x14ac:dyDescent="0.25">
      <c r="A6" s="49" t="s">
        <v>11</v>
      </c>
      <c r="B6" s="49"/>
      <c r="C6" s="49"/>
      <c r="D6" s="49"/>
      <c r="E6" s="49"/>
      <c r="F6" s="49"/>
      <c r="G6" s="49"/>
      <c r="H6" s="49"/>
    </row>
    <row r="7" spans="1:8" hidden="1" x14ac:dyDescent="0.25"/>
    <row r="8" spans="1:8" ht="15.75" thickBot="1" x14ac:dyDescent="0.3">
      <c r="H8" s="2" t="s">
        <v>13</v>
      </c>
    </row>
    <row r="9" spans="1:8" s="22" customFormat="1" ht="123" customHeight="1" thickBot="1" x14ac:dyDescent="0.3">
      <c r="A9" s="19" t="s">
        <v>2</v>
      </c>
      <c r="B9" s="20" t="s">
        <v>5</v>
      </c>
      <c r="C9" s="20" t="s">
        <v>6</v>
      </c>
      <c r="D9" s="20" t="s">
        <v>10</v>
      </c>
      <c r="E9" s="20" t="s">
        <v>7</v>
      </c>
      <c r="F9" s="20" t="s">
        <v>8</v>
      </c>
      <c r="G9" s="20" t="s">
        <v>9</v>
      </c>
      <c r="H9" s="21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3">
        <v>8</v>
      </c>
    </row>
    <row r="11" spans="1:8" ht="74.25" customHeight="1" x14ac:dyDescent="0.25">
      <c r="A11" s="6" t="s">
        <v>14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44.25" customHeight="1" x14ac:dyDescent="0.25">
      <c r="A12" s="7" t="s">
        <v>30</v>
      </c>
      <c r="B12" s="8">
        <v>80179.100000000006</v>
      </c>
      <c r="C12" s="8">
        <v>266445.5</v>
      </c>
      <c r="D12" s="8">
        <v>76024.800000000003</v>
      </c>
      <c r="E12" s="8">
        <v>1427217.3</v>
      </c>
      <c r="F12" s="8">
        <v>508759</v>
      </c>
      <c r="G12" s="8">
        <v>8535.2000000000007</v>
      </c>
      <c r="H12" s="9">
        <f>SUM(B12:G12)</f>
        <v>2367160.9000000004</v>
      </c>
    </row>
    <row r="13" spans="1:8" ht="51.75" customHeight="1" thickBot="1" x14ac:dyDescent="0.3">
      <c r="A13" s="10" t="s">
        <v>4</v>
      </c>
      <c r="B13" s="11">
        <f t="shared" ref="B13:H13" si="0">SUM(B12-B11)</f>
        <v>0</v>
      </c>
      <c r="C13" s="11">
        <f t="shared" si="0"/>
        <v>0</v>
      </c>
      <c r="D13" s="11">
        <f t="shared" si="0"/>
        <v>1323.1000000000058</v>
      </c>
      <c r="E13" s="11">
        <f t="shared" si="0"/>
        <v>-3782.8999999999069</v>
      </c>
      <c r="F13" s="11">
        <f t="shared" si="0"/>
        <v>158011.5</v>
      </c>
      <c r="G13" s="11">
        <f t="shared" si="0"/>
        <v>5236.6000000000004</v>
      </c>
      <c r="H13" s="12">
        <f t="shared" si="0"/>
        <v>160788.30000000028</v>
      </c>
    </row>
    <row r="14" spans="1:8" ht="15.75" x14ac:dyDescent="0.25">
      <c r="A14" s="13"/>
      <c r="B14" s="14"/>
      <c r="C14" s="14"/>
      <c r="D14" s="14"/>
      <c r="E14" s="14"/>
      <c r="F14" s="14"/>
      <c r="G14" s="14"/>
      <c r="H14" s="14"/>
    </row>
    <row r="15" spans="1:8" ht="15.75" x14ac:dyDescent="0.25">
      <c r="B15" s="14"/>
      <c r="C15" s="14"/>
      <c r="D15" s="14"/>
      <c r="E15" s="14"/>
      <c r="F15" s="14"/>
      <c r="G15" s="14"/>
      <c r="H15" s="14"/>
    </row>
    <row r="16" spans="1:8" ht="44.25" customHeight="1" x14ac:dyDescent="0.25">
      <c r="A16" s="24"/>
      <c r="B16" s="15"/>
      <c r="D16" s="15"/>
      <c r="E16" s="15"/>
      <c r="F16" s="15"/>
      <c r="G16" s="15"/>
      <c r="H16" s="15"/>
    </row>
    <row r="17" spans="2:8" ht="15.75" x14ac:dyDescent="0.25">
      <c r="B17" s="15"/>
      <c r="D17" s="15"/>
      <c r="E17" s="15"/>
      <c r="F17" s="15"/>
      <c r="G17" s="15"/>
      <c r="H17" s="15"/>
    </row>
  </sheetData>
  <mergeCells count="2">
    <mergeCell ref="G4:H4"/>
    <mergeCell ref="A6:H6"/>
  </mergeCells>
  <pageMargins left="0.70866141732283472" right="0.19685039370078741" top="1.1811023622047245" bottom="0.19685039370078741" header="0.19685039370078741" footer="0.19685039370078741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B27" sqref="B27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19" customWidth="1"/>
    <col min="6" max="6" width="19.42578125" customWidth="1"/>
    <col min="7" max="7" width="18.1406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45" t="s">
        <v>41</v>
      </c>
      <c r="H1" s="45"/>
    </row>
    <row r="2" spans="1:8" s="16" customFormat="1" ht="15.75" x14ac:dyDescent="0.25">
      <c r="F2" s="17"/>
      <c r="G2" s="45" t="s">
        <v>0</v>
      </c>
      <c r="H2" s="45"/>
    </row>
    <row r="3" spans="1:8" s="16" customFormat="1" ht="15.75" x14ac:dyDescent="0.25">
      <c r="F3" s="18"/>
      <c r="G3" s="46" t="s">
        <v>1</v>
      </c>
      <c r="H3" s="46"/>
    </row>
    <row r="4" spans="1:8" s="16" customFormat="1" ht="15.75" x14ac:dyDescent="0.25">
      <c r="F4" s="17"/>
      <c r="G4" s="50" t="s">
        <v>43</v>
      </c>
      <c r="H4" s="50"/>
    </row>
    <row r="5" spans="1:8" x14ac:dyDescent="0.25">
      <c r="G5" s="47"/>
      <c r="H5" s="47"/>
    </row>
    <row r="6" spans="1:8" s="1" customFormat="1" ht="29.25" customHeight="1" x14ac:dyDescent="0.25">
      <c r="A6" s="49" t="s">
        <v>12</v>
      </c>
      <c r="B6" s="49"/>
      <c r="C6" s="49"/>
      <c r="D6" s="49"/>
      <c r="E6" s="49"/>
      <c r="F6" s="49"/>
      <c r="G6" s="49"/>
      <c r="H6" s="49"/>
    </row>
    <row r="7" spans="1:8" hidden="1" x14ac:dyDescent="0.25"/>
    <row r="8" spans="1:8" x14ac:dyDescent="0.25">
      <c r="H8" s="2" t="s">
        <v>13</v>
      </c>
    </row>
    <row r="9" spans="1:8" s="22" customFormat="1" ht="115.5" customHeight="1" x14ac:dyDescent="0.25">
      <c r="A9" s="32" t="s">
        <v>2</v>
      </c>
      <c r="B9" s="32" t="s">
        <v>5</v>
      </c>
      <c r="C9" s="32" t="s">
        <v>6</v>
      </c>
      <c r="D9" s="32" t="s">
        <v>10</v>
      </c>
      <c r="E9" s="32" t="s">
        <v>7</v>
      </c>
      <c r="F9" s="32" t="s">
        <v>8</v>
      </c>
      <c r="G9" s="32" t="s">
        <v>9</v>
      </c>
      <c r="H9" s="32" t="s">
        <v>3</v>
      </c>
    </row>
    <row r="10" spans="1:8" s="5" customFormat="1" ht="11.25" x14ac:dyDescent="0.2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4">
        <v>8</v>
      </c>
    </row>
    <row r="11" spans="1:8" s="5" customFormat="1" ht="15.75" x14ac:dyDescent="0.25">
      <c r="A11" s="51" t="s">
        <v>38</v>
      </c>
      <c r="B11" s="52"/>
      <c r="C11" s="52"/>
      <c r="D11" s="52"/>
      <c r="E11" s="52"/>
      <c r="F11" s="52"/>
      <c r="G11" s="52"/>
      <c r="H11" s="53"/>
    </row>
    <row r="12" spans="1:8" s="5" customFormat="1" ht="75" x14ac:dyDescent="0.25">
      <c r="A12" s="35" t="s">
        <v>24</v>
      </c>
      <c r="B12" s="8">
        <v>84188.1</v>
      </c>
      <c r="C12" s="8">
        <v>279642.59999999998</v>
      </c>
      <c r="D12" s="8">
        <v>76020.800000000003</v>
      </c>
      <c r="E12" s="8">
        <v>1520600.1</v>
      </c>
      <c r="F12" s="8">
        <v>281339.09999999998</v>
      </c>
      <c r="G12" s="8"/>
      <c r="H12" s="36">
        <f>SUM(B12:G12)</f>
        <v>2241790.7000000002</v>
      </c>
    </row>
    <row r="13" spans="1:8" ht="45" x14ac:dyDescent="0.25">
      <c r="A13" s="7" t="s">
        <v>30</v>
      </c>
      <c r="B13" s="8">
        <v>84188.1</v>
      </c>
      <c r="C13" s="8">
        <v>279642.59999999998</v>
      </c>
      <c r="D13" s="8">
        <v>76020.800000000003</v>
      </c>
      <c r="E13" s="8">
        <v>1517604.1</v>
      </c>
      <c r="F13" s="8">
        <v>284335.09999999998</v>
      </c>
      <c r="G13" s="8"/>
      <c r="H13" s="36">
        <f>SUM(B13:G13)</f>
        <v>2241790.7000000002</v>
      </c>
    </row>
    <row r="14" spans="1:8" ht="51.75" customHeight="1" x14ac:dyDescent="0.25">
      <c r="A14" s="35" t="s">
        <v>4</v>
      </c>
      <c r="B14" s="8">
        <f t="shared" ref="B14:H14" si="0">SUM(B13-B12)</f>
        <v>0</v>
      </c>
      <c r="C14" s="8">
        <f t="shared" si="0"/>
        <v>0</v>
      </c>
      <c r="D14" s="8">
        <f t="shared" si="0"/>
        <v>0</v>
      </c>
      <c r="E14" s="8">
        <f t="shared" si="0"/>
        <v>-2996</v>
      </c>
      <c r="F14" s="8">
        <f t="shared" si="0"/>
        <v>2996</v>
      </c>
      <c r="G14" s="8">
        <f t="shared" si="0"/>
        <v>0</v>
      </c>
      <c r="H14" s="36">
        <f t="shared" si="0"/>
        <v>0</v>
      </c>
    </row>
    <row r="15" spans="1:8" ht="15.75" x14ac:dyDescent="0.25">
      <c r="A15" s="54" t="s">
        <v>39</v>
      </c>
      <c r="B15" s="55"/>
      <c r="C15" s="55"/>
      <c r="D15" s="55"/>
      <c r="E15" s="55"/>
      <c r="F15" s="55"/>
      <c r="G15" s="55"/>
      <c r="H15" s="56"/>
    </row>
    <row r="16" spans="1:8" ht="75" x14ac:dyDescent="0.25">
      <c r="A16" s="35" t="s">
        <v>25</v>
      </c>
      <c r="B16" s="8">
        <v>88397.5</v>
      </c>
      <c r="C16" s="8">
        <v>293442.5</v>
      </c>
      <c r="D16" s="8">
        <v>77405.899999999994</v>
      </c>
      <c r="E16" s="8">
        <v>1581450.2</v>
      </c>
      <c r="F16" s="8">
        <v>77010.100000000006</v>
      </c>
      <c r="G16" s="8"/>
      <c r="H16" s="36">
        <f>SUM(B16:G16)</f>
        <v>2117706.2000000002</v>
      </c>
    </row>
    <row r="17" spans="1:8" ht="45" x14ac:dyDescent="0.25">
      <c r="A17" s="7" t="s">
        <v>30</v>
      </c>
      <c r="B17" s="8">
        <v>88397.5</v>
      </c>
      <c r="C17" s="8">
        <v>293442.5</v>
      </c>
      <c r="D17" s="8">
        <v>77405.899999999994</v>
      </c>
      <c r="E17" s="8">
        <v>1578005.2</v>
      </c>
      <c r="F17" s="8">
        <v>80455.100000000006</v>
      </c>
      <c r="G17" s="8"/>
      <c r="H17" s="36">
        <f>SUM(B17:G17)</f>
        <v>2117706.2000000002</v>
      </c>
    </row>
    <row r="18" spans="1:8" ht="51.75" customHeight="1" x14ac:dyDescent="0.25">
      <c r="A18" s="35" t="s">
        <v>4</v>
      </c>
      <c r="B18" s="8">
        <f t="shared" ref="B18:H18" si="1">SUM(B17-B16)</f>
        <v>0</v>
      </c>
      <c r="C18" s="8">
        <f t="shared" si="1"/>
        <v>0</v>
      </c>
      <c r="D18" s="8">
        <f t="shared" si="1"/>
        <v>0</v>
      </c>
      <c r="E18" s="8">
        <f t="shared" si="1"/>
        <v>-3445</v>
      </c>
      <c r="F18" s="8">
        <f t="shared" si="1"/>
        <v>3445</v>
      </c>
      <c r="G18" s="8">
        <f t="shared" si="1"/>
        <v>0</v>
      </c>
      <c r="H18" s="36">
        <f t="shared" si="1"/>
        <v>0</v>
      </c>
    </row>
    <row r="19" spans="1:8" ht="15.75" x14ac:dyDescent="0.25">
      <c r="B19" s="15"/>
      <c r="C19" s="15"/>
      <c r="D19" s="15"/>
      <c r="E19" s="15"/>
      <c r="F19" s="15"/>
      <c r="G19" s="15"/>
      <c r="H19" s="15"/>
    </row>
    <row r="20" spans="1:8" ht="15.75" x14ac:dyDescent="0.25">
      <c r="B20" s="15"/>
      <c r="C20" s="15"/>
      <c r="D20" s="15"/>
      <c r="E20" s="15"/>
      <c r="F20" s="15"/>
      <c r="G20" s="15"/>
      <c r="H20" s="15"/>
    </row>
  </sheetData>
  <mergeCells count="4">
    <mergeCell ref="G4:H4"/>
    <mergeCell ref="A6:H6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3" sqref="B3"/>
    </sheetView>
  </sheetViews>
  <sheetFormatPr defaultRowHeight="15" x14ac:dyDescent="0.25"/>
  <cols>
    <col min="1" max="1" width="38" customWidth="1"/>
    <col min="2" max="2" width="22.5703125" customWidth="1"/>
    <col min="3" max="3" width="25" customWidth="1"/>
    <col min="4" max="4" width="25.28515625" customWidth="1"/>
    <col min="5" max="5" width="19" customWidth="1"/>
    <col min="6" max="6" width="19.42578125" customWidth="1"/>
    <col min="7" max="7" width="18.1406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45" t="s">
        <v>40</v>
      </c>
      <c r="H1" s="45"/>
    </row>
    <row r="2" spans="1:8" s="16" customFormat="1" ht="15.75" x14ac:dyDescent="0.25">
      <c r="F2" s="17"/>
      <c r="G2" s="45" t="s">
        <v>0</v>
      </c>
      <c r="H2" s="45"/>
    </row>
    <row r="3" spans="1:8" s="16" customFormat="1" ht="15.75" x14ac:dyDescent="0.25">
      <c r="F3" s="18"/>
      <c r="G3" s="46" t="s">
        <v>1</v>
      </c>
      <c r="H3" s="46"/>
    </row>
    <row r="4" spans="1:8" s="16" customFormat="1" ht="15.75" x14ac:dyDescent="0.25">
      <c r="F4" s="17"/>
      <c r="G4" s="50" t="s">
        <v>43</v>
      </c>
      <c r="H4" s="50"/>
    </row>
    <row r="6" spans="1:8" s="1" customFormat="1" ht="19.5" customHeight="1" x14ac:dyDescent="0.25">
      <c r="A6" s="49" t="s">
        <v>11</v>
      </c>
      <c r="B6" s="49"/>
      <c r="C6" s="49"/>
      <c r="D6" s="49"/>
      <c r="E6" s="49"/>
      <c r="F6" s="49"/>
      <c r="G6" s="49"/>
      <c r="H6" s="49"/>
    </row>
    <row r="7" spans="1:8" hidden="1" x14ac:dyDescent="0.25"/>
    <row r="8" spans="1:8" ht="15.75" thickBot="1" x14ac:dyDescent="0.3">
      <c r="H8" s="2" t="s">
        <v>13</v>
      </c>
    </row>
    <row r="9" spans="1:8" s="22" customFormat="1" ht="129.75" customHeight="1" thickBot="1" x14ac:dyDescent="0.3">
      <c r="A9" s="19" t="s">
        <v>2</v>
      </c>
      <c r="B9" s="20" t="s">
        <v>5</v>
      </c>
      <c r="C9" s="20" t="s">
        <v>6</v>
      </c>
      <c r="D9" s="20" t="s">
        <v>10</v>
      </c>
      <c r="E9" s="20" t="s">
        <v>7</v>
      </c>
      <c r="F9" s="20" t="s">
        <v>8</v>
      </c>
      <c r="G9" s="20" t="s">
        <v>9</v>
      </c>
      <c r="H9" s="21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3">
        <v>8</v>
      </c>
    </row>
    <row r="11" spans="1:8" ht="55.5" customHeight="1" x14ac:dyDescent="0.25">
      <c r="A11" s="6" t="s">
        <v>14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33" customHeight="1" x14ac:dyDescent="0.25">
      <c r="A12" s="7" t="s">
        <v>30</v>
      </c>
      <c r="B12" s="8">
        <v>80179.100000000006</v>
      </c>
      <c r="C12" s="8">
        <v>266445.5</v>
      </c>
      <c r="D12" s="8">
        <v>76024.800000000003</v>
      </c>
      <c r="E12" s="8">
        <v>1427217.3</v>
      </c>
      <c r="F12" s="8">
        <v>508759</v>
      </c>
      <c r="G12" s="8">
        <v>8535.2000000000007</v>
      </c>
      <c r="H12" s="9">
        <f>SUM(B12:G12)</f>
        <v>2367160.9000000004</v>
      </c>
    </row>
    <row r="13" spans="1:8" ht="31.5" customHeight="1" thickBot="1" x14ac:dyDescent="0.3">
      <c r="A13" s="10" t="s">
        <v>4</v>
      </c>
      <c r="B13" s="11">
        <f t="shared" ref="B13:H13" si="0">SUM(B12-B11)</f>
        <v>0</v>
      </c>
      <c r="C13" s="11">
        <f t="shared" si="0"/>
        <v>0</v>
      </c>
      <c r="D13" s="11">
        <f t="shared" si="0"/>
        <v>1323.1000000000058</v>
      </c>
      <c r="E13" s="11">
        <f t="shared" si="0"/>
        <v>-3782.8999999999069</v>
      </c>
      <c r="F13" s="11">
        <f t="shared" si="0"/>
        <v>158011.5</v>
      </c>
      <c r="G13" s="11">
        <f t="shared" si="0"/>
        <v>5236.6000000000004</v>
      </c>
      <c r="H13" s="12">
        <f t="shared" si="0"/>
        <v>160788.30000000028</v>
      </c>
    </row>
    <row r="14" spans="1:8" ht="15.75" x14ac:dyDescent="0.25">
      <c r="A14" s="13"/>
      <c r="B14" s="14"/>
      <c r="C14" s="14"/>
      <c r="D14" s="14"/>
      <c r="E14" s="14"/>
      <c r="F14" s="14"/>
      <c r="G14" s="14"/>
      <c r="H14" s="14"/>
    </row>
    <row r="15" spans="1:8" ht="15.75" x14ac:dyDescent="0.25">
      <c r="A15" s="25" t="s">
        <v>21</v>
      </c>
      <c r="B15" s="57" t="s">
        <v>16</v>
      </c>
      <c r="C15" s="58"/>
      <c r="D15" s="59"/>
      <c r="E15" s="8" t="s">
        <v>17</v>
      </c>
      <c r="F15" s="8" t="s">
        <v>18</v>
      </c>
      <c r="G15" s="8" t="s">
        <v>19</v>
      </c>
      <c r="H15" s="8" t="s">
        <v>15</v>
      </c>
    </row>
    <row r="16" spans="1:8" ht="29.25" customHeight="1" x14ac:dyDescent="0.25">
      <c r="A16" s="40" t="s">
        <v>37</v>
      </c>
      <c r="B16" s="29"/>
      <c r="C16" s="30"/>
      <c r="D16" s="37">
        <v>1323.1</v>
      </c>
      <c r="E16" s="38">
        <v>-3532</v>
      </c>
      <c r="F16" s="38">
        <v>3532</v>
      </c>
      <c r="G16" s="38">
        <v>4853.5</v>
      </c>
      <c r="H16" s="38">
        <f>SUM(B16+C16+D16+E16+F16+G16)</f>
        <v>6176.6</v>
      </c>
    </row>
    <row r="17" spans="1:8" ht="25.5" customHeight="1" x14ac:dyDescent="0.25">
      <c r="A17" s="40" t="s">
        <v>22</v>
      </c>
      <c r="C17" s="30"/>
      <c r="D17" s="37"/>
      <c r="E17" s="37"/>
      <c r="F17" s="37"/>
      <c r="G17" s="37">
        <v>22</v>
      </c>
      <c r="H17" s="38">
        <f>SUM(B17+C17+D17+E17+F17+G17)</f>
        <v>22</v>
      </c>
    </row>
    <row r="18" spans="1:8" ht="27.75" customHeight="1" x14ac:dyDescent="0.25">
      <c r="A18" s="40" t="s">
        <v>23</v>
      </c>
      <c r="B18" s="30"/>
      <c r="C18" s="30"/>
      <c r="D18" s="37"/>
      <c r="E18" s="37"/>
      <c r="F18" s="37">
        <v>32635.7</v>
      </c>
      <c r="G18" s="37"/>
      <c r="H18" s="38">
        <f>SUM(B18+C18+D18+E18+F18+G18)</f>
        <v>32635.7</v>
      </c>
    </row>
    <row r="19" spans="1:8" ht="28.5" customHeight="1" x14ac:dyDescent="0.25">
      <c r="A19" s="40" t="s">
        <v>26</v>
      </c>
      <c r="B19" s="30"/>
      <c r="C19" s="30"/>
      <c r="D19" s="37"/>
      <c r="E19" s="37">
        <v>-250.9</v>
      </c>
      <c r="F19" s="37"/>
      <c r="G19" s="37"/>
      <c r="H19" s="38">
        <f t="shared" ref="H19:H30" si="1">SUM(B19+C19+D19+E19+F19+G19)</f>
        <v>-250.9</v>
      </c>
    </row>
    <row r="20" spans="1:8" ht="29.25" customHeight="1" x14ac:dyDescent="0.25">
      <c r="A20" s="40" t="s">
        <v>27</v>
      </c>
      <c r="B20" s="30"/>
      <c r="C20" s="30"/>
      <c r="D20" s="37"/>
      <c r="E20" s="37"/>
      <c r="F20" s="37"/>
      <c r="G20" s="37">
        <v>100</v>
      </c>
      <c r="H20" s="38">
        <f t="shared" si="1"/>
        <v>100</v>
      </c>
    </row>
    <row r="21" spans="1:8" ht="31.5" customHeight="1" x14ac:dyDescent="0.25">
      <c r="A21" s="41" t="s">
        <v>36</v>
      </c>
      <c r="B21" s="42"/>
      <c r="C21" s="42"/>
      <c r="D21" s="43"/>
      <c r="E21" s="43"/>
      <c r="F21" s="43"/>
      <c r="G21" s="43">
        <v>779</v>
      </c>
      <c r="H21" s="44">
        <f t="shared" si="1"/>
        <v>779</v>
      </c>
    </row>
    <row r="22" spans="1:8" ht="33" customHeight="1" x14ac:dyDescent="0.25">
      <c r="A22" s="41" t="s">
        <v>28</v>
      </c>
      <c r="B22" s="42"/>
      <c r="C22" s="42"/>
      <c r="D22" s="43"/>
      <c r="E22" s="43"/>
      <c r="F22" s="43">
        <v>50582.6</v>
      </c>
      <c r="G22" s="43"/>
      <c r="H22" s="44">
        <f t="shared" si="1"/>
        <v>50582.6</v>
      </c>
    </row>
    <row r="23" spans="1:8" ht="30.75" customHeight="1" x14ac:dyDescent="0.25">
      <c r="A23" s="40" t="s">
        <v>29</v>
      </c>
      <c r="B23" s="30"/>
      <c r="C23" s="30"/>
      <c r="D23" s="37"/>
      <c r="E23" s="37"/>
      <c r="F23" s="37">
        <v>2369.6999999999998</v>
      </c>
      <c r="G23" s="37"/>
      <c r="H23" s="38"/>
    </row>
    <row r="24" spans="1:8" ht="30.75" customHeight="1" x14ac:dyDescent="0.25">
      <c r="A24" s="40" t="s">
        <v>31</v>
      </c>
      <c r="B24" s="30"/>
      <c r="C24" s="30"/>
      <c r="D24" s="37"/>
      <c r="E24" s="37"/>
      <c r="F24" s="37">
        <v>-7400</v>
      </c>
      <c r="G24" s="37"/>
      <c r="H24" s="38"/>
    </row>
    <row r="25" spans="1:8" ht="30.75" customHeight="1" x14ac:dyDescent="0.25">
      <c r="A25" s="40" t="s">
        <v>32</v>
      </c>
      <c r="B25" s="30"/>
      <c r="C25" s="30"/>
      <c r="D25" s="37"/>
      <c r="E25" s="37"/>
      <c r="F25" s="37">
        <v>33510</v>
      </c>
      <c r="G25" s="37"/>
      <c r="H25" s="38">
        <f t="shared" si="1"/>
        <v>33510</v>
      </c>
    </row>
    <row r="26" spans="1:8" ht="30.75" customHeight="1" x14ac:dyDescent="0.25">
      <c r="A26" s="40" t="s">
        <v>33</v>
      </c>
      <c r="B26" s="30"/>
      <c r="C26" s="30"/>
      <c r="D26" s="37"/>
      <c r="E26" s="37"/>
      <c r="F26" s="37">
        <v>561</v>
      </c>
      <c r="G26" s="37"/>
      <c r="H26" s="38"/>
    </row>
    <row r="27" spans="1:8" ht="30.75" customHeight="1" x14ac:dyDescent="0.25">
      <c r="A27" s="40" t="s">
        <v>34</v>
      </c>
      <c r="B27" s="30"/>
      <c r="C27" s="30"/>
      <c r="D27" s="37"/>
      <c r="E27" s="37"/>
      <c r="F27" s="37">
        <v>37220.5</v>
      </c>
      <c r="G27" s="37"/>
      <c r="H27" s="38">
        <f t="shared" si="1"/>
        <v>37220.5</v>
      </c>
    </row>
    <row r="28" spans="1:8" ht="30.75" customHeight="1" x14ac:dyDescent="0.25">
      <c r="A28" s="40" t="s">
        <v>35</v>
      </c>
      <c r="C28" s="30"/>
      <c r="D28" s="37"/>
      <c r="E28" s="37"/>
      <c r="F28" s="37">
        <v>5000</v>
      </c>
      <c r="G28" s="37"/>
      <c r="H28" s="38">
        <f t="shared" si="1"/>
        <v>5000</v>
      </c>
    </row>
    <row r="29" spans="1:8" ht="18.75" customHeight="1" x14ac:dyDescent="0.25">
      <c r="A29" s="40" t="s">
        <v>42</v>
      </c>
      <c r="B29" s="30"/>
      <c r="C29" s="30"/>
      <c r="D29" s="37"/>
      <c r="E29" s="37"/>
      <c r="F29" s="37"/>
      <c r="G29" s="37">
        <v>-517.9</v>
      </c>
      <c r="H29" s="38">
        <f t="shared" si="1"/>
        <v>-517.9</v>
      </c>
    </row>
    <row r="30" spans="1:8" ht="12" customHeight="1" x14ac:dyDescent="0.25">
      <c r="A30" s="26"/>
      <c r="B30" s="30"/>
      <c r="C30" s="30"/>
      <c r="D30" s="37"/>
      <c r="E30" s="37"/>
      <c r="F30" s="37"/>
      <c r="G30" s="37"/>
      <c r="H30" s="38">
        <f t="shared" si="1"/>
        <v>0</v>
      </c>
    </row>
    <row r="31" spans="1:8" s="28" customFormat="1" x14ac:dyDescent="0.25">
      <c r="A31" s="27" t="s">
        <v>20</v>
      </c>
      <c r="B31" s="31">
        <f t="shared" ref="B31:H31" si="2">SUM(B16:B30)</f>
        <v>0</v>
      </c>
      <c r="C31" s="31">
        <f t="shared" si="2"/>
        <v>0</v>
      </c>
      <c r="D31" s="39">
        <f t="shared" si="2"/>
        <v>1323.1</v>
      </c>
      <c r="E31" s="39">
        <f t="shared" si="2"/>
        <v>-3782.9</v>
      </c>
      <c r="F31" s="39">
        <f t="shared" si="2"/>
        <v>158011.5</v>
      </c>
      <c r="G31" s="39">
        <f t="shared" si="2"/>
        <v>5236.6000000000004</v>
      </c>
      <c r="H31" s="39">
        <f t="shared" si="2"/>
        <v>165257.60000000001</v>
      </c>
    </row>
  </sheetData>
  <mergeCells count="3">
    <mergeCell ref="G4:H4"/>
    <mergeCell ref="A6:H6"/>
    <mergeCell ref="B15:D15"/>
  </mergeCells>
  <pageMargins left="0.70866141732283472" right="0.70866141732283472" top="0.16" bottom="0.19" header="0.16" footer="0.16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11</vt:lpstr>
      <vt:lpstr>приложение 12</vt:lpstr>
      <vt:lpstr>расшифровка изменения 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2014-04-28T05:31:21Z</dcterms:modified>
</cp:coreProperties>
</file>